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та\"/>
    </mc:Choice>
  </mc:AlternateContent>
  <xr:revisionPtr revIDLastSave="57" documentId="13_ncr:1_{12BB949B-3526-4BFB-8D67-057533DD09D1}" xr6:coauthVersionLast="47" xr6:coauthVersionMax="47" xr10:uidLastSave="{C1ED40D9-6E36-4876-91EE-C0D9EFE2B6A0}"/>
  <bookViews>
    <workbookView xWindow="-108" yWindow="-108" windowWidth="23256" windowHeight="12576" tabRatio="500" xr2:uid="{00000000-000D-0000-FFFF-FFFF00000000}"/>
  </bookViews>
  <sheets>
    <sheet name="основной прайс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" i="1" l="1"/>
  <c r="G5" i="1" s="1"/>
  <c r="D6" i="1"/>
  <c r="D7" i="1"/>
  <c r="G7" i="1" s="1"/>
  <c r="D9" i="1"/>
  <c r="D10" i="1"/>
  <c r="D11" i="1"/>
  <c r="D12" i="1"/>
  <c r="G12" i="1" s="1"/>
  <c r="D13" i="1"/>
  <c r="D14" i="1"/>
  <c r="D15" i="1"/>
  <c r="D17" i="1"/>
  <c r="D18" i="1"/>
  <c r="D19" i="1"/>
  <c r="G19" i="1" s="1"/>
  <c r="D20" i="1"/>
  <c r="G20" i="1" s="1"/>
  <c r="D22" i="1"/>
  <c r="D23" i="1"/>
  <c r="G23" i="1" s="1"/>
  <c r="D27" i="1"/>
  <c r="G27" i="1" s="1"/>
  <c r="D28" i="1"/>
  <c r="G28" i="1" s="1"/>
  <c r="D29" i="1"/>
  <c r="D30" i="1"/>
  <c r="D32" i="1"/>
  <c r="G32" i="1" s="1"/>
  <c r="D33" i="1"/>
  <c r="D34" i="1"/>
  <c r="D36" i="1"/>
  <c r="D37" i="1"/>
  <c r="D38" i="1"/>
  <c r="D39" i="1"/>
  <c r="G39" i="1" s="1"/>
  <c r="D41" i="1"/>
  <c r="D42" i="1"/>
  <c r="D43" i="1"/>
  <c r="D44" i="1"/>
  <c r="G44" i="1" s="1"/>
  <c r="D45" i="1"/>
  <c r="D47" i="1"/>
  <c r="G47" i="1" s="1"/>
  <c r="D48" i="1"/>
  <c r="G48" i="1" s="1"/>
  <c r="D4" i="1"/>
  <c r="G4" i="1" s="1"/>
  <c r="C5" i="1"/>
  <c r="C6" i="1"/>
  <c r="F6" i="1" s="1"/>
  <c r="C7" i="1"/>
  <c r="C9" i="1"/>
  <c r="C10" i="1"/>
  <c r="C11" i="1"/>
  <c r="C12" i="1"/>
  <c r="C13" i="1"/>
  <c r="F13" i="1" s="1"/>
  <c r="C14" i="1"/>
  <c r="F14" i="1" s="1"/>
  <c r="C15" i="1"/>
  <c r="C17" i="1"/>
  <c r="C18" i="1"/>
  <c r="C19" i="1"/>
  <c r="C20" i="1"/>
  <c r="F20" i="1" s="1"/>
  <c r="C22" i="1"/>
  <c r="F22" i="1" s="1"/>
  <c r="C23" i="1"/>
  <c r="C25" i="1"/>
  <c r="C27" i="1"/>
  <c r="C28" i="1"/>
  <c r="F28" i="1" s="1"/>
  <c r="C29" i="1"/>
  <c r="F29" i="1" s="1"/>
  <c r="C30" i="1"/>
  <c r="C32" i="1"/>
  <c r="F32" i="1" s="1"/>
  <c r="C33" i="1"/>
  <c r="C34" i="1"/>
  <c r="C36" i="1"/>
  <c r="C37" i="1"/>
  <c r="C38" i="1"/>
  <c r="F38" i="1" s="1"/>
  <c r="C39" i="1"/>
  <c r="C41" i="1"/>
  <c r="C42" i="1"/>
  <c r="C43" i="1"/>
  <c r="F43" i="1" s="1"/>
  <c r="C44" i="1"/>
  <c r="C45" i="1"/>
  <c r="C47" i="1"/>
  <c r="C48" i="1"/>
  <c r="F48" i="1" s="1"/>
  <c r="C4" i="1"/>
  <c r="F4" i="1" s="1"/>
  <c r="H47" i="1"/>
  <c r="H48" i="1"/>
  <c r="F47" i="1"/>
  <c r="H44" i="1"/>
  <c r="H45" i="1"/>
  <c r="G45" i="1"/>
  <c r="F44" i="1"/>
  <c r="F45" i="1"/>
  <c r="H32" i="1"/>
  <c r="H33" i="1"/>
  <c r="H34" i="1"/>
  <c r="G33" i="1"/>
  <c r="G34" i="1"/>
  <c r="F33" i="1"/>
  <c r="F34" i="1"/>
  <c r="F36" i="1"/>
  <c r="H43" i="1"/>
  <c r="G43" i="1"/>
  <c r="H42" i="1"/>
  <c r="G42" i="1"/>
  <c r="F42" i="1"/>
  <c r="H41" i="1"/>
  <c r="G41" i="1"/>
  <c r="F41" i="1"/>
  <c r="G38" i="1"/>
  <c r="F39" i="1"/>
  <c r="H38" i="1"/>
  <c r="H17" i="1"/>
  <c r="H18" i="1"/>
  <c r="G17" i="1"/>
  <c r="G18" i="1"/>
  <c r="F17" i="1"/>
  <c r="F18" i="1"/>
  <c r="H39" i="1"/>
  <c r="H4" i="1"/>
  <c r="H5" i="1"/>
  <c r="H6" i="1"/>
  <c r="H7" i="1"/>
  <c r="H9" i="1"/>
  <c r="H10" i="1"/>
  <c r="H11" i="1"/>
  <c r="H12" i="1"/>
  <c r="H13" i="1"/>
  <c r="H14" i="1"/>
  <c r="H15" i="1"/>
  <c r="H19" i="1"/>
  <c r="H20" i="1"/>
  <c r="H22" i="1"/>
  <c r="H23" i="1"/>
  <c r="H25" i="1"/>
  <c r="H27" i="1"/>
  <c r="H28" i="1"/>
  <c r="H29" i="1"/>
  <c r="H30" i="1"/>
  <c r="H36" i="1"/>
  <c r="H37" i="1"/>
  <c r="G37" i="1"/>
  <c r="F37" i="1"/>
  <c r="G36" i="1"/>
  <c r="F7" i="1"/>
  <c r="G6" i="1"/>
  <c r="F15" i="1"/>
  <c r="G15" i="1"/>
  <c r="G30" i="1"/>
  <c r="F30" i="1"/>
  <c r="G29" i="1"/>
  <c r="F27" i="1"/>
  <c r="G25" i="1"/>
  <c r="F25" i="1"/>
  <c r="F23" i="1"/>
  <c r="G22" i="1"/>
  <c r="F19" i="1"/>
  <c r="G14" i="1"/>
  <c r="G13" i="1"/>
  <c r="F12" i="1"/>
  <c r="G11" i="1"/>
  <c r="F11" i="1"/>
  <c r="G10" i="1"/>
  <c r="F10" i="1"/>
  <c r="G9" i="1"/>
  <c r="F9" i="1"/>
  <c r="F5" i="1"/>
  <c r="G49" i="1" l="1"/>
  <c r="F49" i="1"/>
  <c r="H49" i="1"/>
  <c r="G51" i="1" l="1"/>
  <c r="F51" i="1"/>
</calcChain>
</file>

<file path=xl/sharedStrings.xml><?xml version="1.0" encoding="utf-8"?>
<sst xmlns="http://schemas.openxmlformats.org/spreadsheetml/2006/main" count="61" uniqueCount="61">
  <si>
    <r>
      <rPr>
        <sz val="12"/>
        <color rgb="FF000000"/>
        <rFont val="Calibri"/>
      </rPr>
      <t>Компания</t>
    </r>
    <r>
      <rPr>
        <b/>
        <sz val="12"/>
        <color rgb="FF00B050"/>
        <rFont val="Calibri"/>
      </rPr>
      <t xml:space="preserve"> </t>
    </r>
    <r>
      <rPr>
        <b/>
        <u/>
        <sz val="12"/>
        <color rgb="FF00B050"/>
        <rFont val="Calibri"/>
      </rPr>
      <t>НАЕДИНЕ Философия Красоты</t>
    </r>
    <r>
      <rPr>
        <sz val="12"/>
        <color rgb="FF000000"/>
        <rFont val="Calibri"/>
      </rPr>
      <t xml:space="preserve"> приветствует ВАС!
Минимальная сумма закупки от 10 000 руб.
</t>
    </r>
    <r>
      <rPr>
        <b/>
        <u/>
        <sz val="12"/>
        <color rgb="FF00B050"/>
        <rFont val="Calibri"/>
      </rPr>
      <t xml:space="preserve">Доставка бесплатная. Скидка 5 % при самовывозе г.о. Люберцы.
</t>
    </r>
    <r>
      <rPr>
        <sz val="12"/>
        <color rgb="FF000000"/>
        <rFont val="Calibri"/>
      </rPr>
      <t xml:space="preserve">Товар отгружается в предоплату. 
</t>
    </r>
  </si>
  <si>
    <t>Наименование</t>
  </si>
  <si>
    <t>Розничная цена</t>
  </si>
  <si>
    <t xml:space="preserve"> скидка 30% при заказе от 10 до 25 тр</t>
  </si>
  <si>
    <t xml:space="preserve"> скидка 35%       при заказе                     от 25 тр</t>
  </si>
  <si>
    <t>Кол-во, шт</t>
  </si>
  <si>
    <t>Сумма со скидкой 30%</t>
  </si>
  <si>
    <t>Сумма со скидкой 35%</t>
  </si>
  <si>
    <t>Сумма с розничной ценой</t>
  </si>
  <si>
    <t>Очищение</t>
  </si>
  <si>
    <t>Масло очищающее для лица CLEANSING OIL 100 мл</t>
  </si>
  <si>
    <t xml:space="preserve">Мусс для умывания для всех типов кожи 150 мл Moosse delicate     </t>
  </si>
  <si>
    <t>Молочко для снятия макияжа для сухой и гиперчувствительной кожи 100 мл
Cleansing Milk</t>
  </si>
  <si>
    <t>Энзимная пудра глубого очищения Enzime Exfoliant</t>
  </si>
  <si>
    <t>Тонизация</t>
  </si>
  <si>
    <t xml:space="preserve">Фитомист для сухой и чувствительной кожи 50 мл PhitoMist Delicate  </t>
  </si>
  <si>
    <t xml:space="preserve">Фитомист для сухой и чувствительной кожи 200 мл PhitoMist Delicate   </t>
  </si>
  <si>
    <t>Фитомист для жирной и проблемной кожи 50 мл PhitoMist Fresh</t>
  </si>
  <si>
    <t>Фитомист для жирной и проблемной кожи 200 мл PhitoMist Fresh</t>
  </si>
  <si>
    <t>Фитомист для зрелой кожи 50 мл PhitoMist Vital</t>
  </si>
  <si>
    <t>Фитомист для зрелой кожи 200 мл PhitoMist Vital</t>
  </si>
  <si>
    <t>Тоник для гиперчувствительной кожи Tonic Sensitive 100 мл</t>
  </si>
  <si>
    <t>Увлажнение и питание</t>
  </si>
  <si>
    <t>Крем с пребиотическим комплексом Prebiotic Cream 30 мл</t>
  </si>
  <si>
    <t>Флюид шелковый для жирной и комбинированной кожи Silk Fluif 30 мл</t>
  </si>
  <si>
    <t>Крем питательный 50 мл Face and Hand Intensive Cream</t>
  </si>
  <si>
    <t>Крем для кожи вокруг глаз 25 мл Cream Fresh View</t>
  </si>
  <si>
    <t>Солнцезащитные средства</t>
  </si>
  <si>
    <t>Крем дневной с УФ-защитой SPF15 Cream Day 50 мл</t>
  </si>
  <si>
    <t>Крем солнцезащитный с SPF 30 Cream SunBlock 50 мл</t>
  </si>
  <si>
    <t>PROMOBOX</t>
  </si>
  <si>
    <t xml:space="preserve">Мини-набор </t>
  </si>
  <si>
    <t>Активный уход</t>
  </si>
  <si>
    <t>Сыворотка восстанавливающая для сухой чувствительной кожи Sensitive 15 мл</t>
  </si>
  <si>
    <t>Сыворотка увлажняющая для всех типов кожи Serum Hydrointensive 20 мл</t>
  </si>
  <si>
    <t>Сыворотка лифтинговая для зрелой кожи Serum LiftActive 20 мл</t>
  </si>
  <si>
    <t>Сыворотка акне-стоп для жирной и проблемной кожи Serum AcneStop 20 мл</t>
  </si>
  <si>
    <t>Маска, выравнивающая тон кожи anti-BLEMISH c кислотами  50 мл</t>
  </si>
  <si>
    <t>Маска для ухода за жирной кожей ACNE-STOP 50 мл</t>
  </si>
  <si>
    <t>Маска интенсивно питательная с омолаживающим действием VITAL 50 мл</t>
  </si>
  <si>
    <t>ПОДАРОЧНЫЕ НАБОРЫ</t>
  </si>
  <si>
    <t>Набор №1 "Суперфуд"</t>
  </si>
  <si>
    <t>Набор №2 "Любимый взгляд"</t>
  </si>
  <si>
    <t>Набор "Глубокое очищение с повязкой"</t>
  </si>
  <si>
    <t>Набор "Глубокое очищение"</t>
  </si>
  <si>
    <t>Средства для тела</t>
  </si>
  <si>
    <t>Молочко для тела питательное Body Milk BOHEMIA 200 мл</t>
  </si>
  <si>
    <t>Молочко для тела солнцезащитное Body Milk SunBlock SPF30 200 мл</t>
  </si>
  <si>
    <t>Молочко для тела восстанавливающее Body Milk SOS 200 мл</t>
  </si>
  <si>
    <t>Крем для рук Hand Cream 100 мл</t>
  </si>
  <si>
    <t>Крем для снятия усталости с ног  FOOT-ANGIO Cream 100 мл</t>
  </si>
  <si>
    <t>Фирменные аксессуары</t>
  </si>
  <si>
    <t>Кисть косметическая для нанесения масок</t>
  </si>
  <si>
    <t xml:space="preserve">Повязка косметическая </t>
  </si>
  <si>
    <t>Сумма заказа</t>
  </si>
  <si>
    <t>Ваш доход</t>
  </si>
  <si>
    <t>Обучающие материалы</t>
  </si>
  <si>
    <t>www.naedinefk.ru</t>
  </si>
  <si>
    <t>8-923-173-72-26</t>
  </si>
  <si>
    <t>8-495-001-31-60</t>
  </si>
  <si>
    <t>Почта info@naedinefk.ru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</si>
</sst>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</font>
    <font>
      <b/>
      <sz val="12"/>
      <color rgb="FF00B050"/>
      <name val="Calibri"/>
    </font>
    <font>
      <b/>
      <u/>
      <sz val="12"/>
      <color rgb="FF00B050"/>
      <name val="Calibri"/>
    </font>
    <font>
      <b/>
      <sz val="12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/>
    <xf numFmtId="2" fontId="0" fillId="2" borderId="1" xfId="0" applyNumberFormat="1" applyFill="1" applyBorder="1" applyAlignment="1">
      <alignment horizontal="center"/>
    </xf>
    <xf numFmtId="0" fontId="1" fillId="2" borderId="2" xfId="0" applyFont="1" applyFill="1" applyBorder="1"/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0" fillId="0" borderId="2" xfId="0" applyBorder="1"/>
    <xf numFmtId="1" fontId="0" fillId="0" borderId="1" xfId="0" applyNumberFormat="1" applyBorder="1" applyAlignment="1">
      <alignment horizontal="center"/>
    </xf>
    <xf numFmtId="0" fontId="0" fillId="3" borderId="0" xfId="0" applyFill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5" borderId="2" xfId="0" applyFill="1" applyBorder="1"/>
    <xf numFmtId="0" fontId="0" fillId="3" borderId="0" xfId="0" applyFill="1"/>
    <xf numFmtId="2" fontId="0" fillId="3" borderId="0" xfId="0" applyNumberFormat="1" applyFill="1"/>
    <xf numFmtId="2" fontId="1" fillId="3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>
      <alignment horizontal="right" vertical="center"/>
    </xf>
    <xf numFmtId="2" fontId="1" fillId="6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1" fillId="0" borderId="0" xfId="0" applyFont="1" applyBorder="1" applyAlignment="1">
      <alignment horizontal="right"/>
    </xf>
    <xf numFmtId="2" fontId="6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1314360</xdr:colOff>
      <xdr:row>0</xdr:row>
      <xdr:rowOff>187920</xdr:rowOff>
    </xdr:from>
    <xdr:to>
      <xdr:col>0</xdr:col>
      <xdr:colOff>2895120</xdr:colOff>
      <xdr:row>0</xdr:row>
      <xdr:rowOff>696960</xdr:rowOff>
    </xdr:to>
    <xdr:pic>
      <xdr:nvPicPr>
        <xdr:cNvPr id="2" name="Рисунок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14360" y="187920"/>
          <a:ext cx="1580760" cy="50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3400560</xdr:colOff>
      <xdr:row>0</xdr:row>
      <xdr:rowOff>36720</xdr:rowOff>
    </xdr:from>
    <xdr:to>
      <xdr:col>0</xdr:col>
      <xdr:colOff>3886200</xdr:colOff>
      <xdr:row>0</xdr:row>
      <xdr:rowOff>991560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400560" y="36720"/>
          <a:ext cx="485640" cy="954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aedinefk.ru" TargetMode="External"/><Relationship Id="rId1" Type="http://schemas.openxmlformats.org/officeDocument/2006/relationships/hyperlink" Target="https://disk.yandex.ru/d/yWJ0dqzGAaZBY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7"/>
  <sheetViews>
    <sheetView tabSelected="1" topLeftCell="A48" zoomScaleNormal="100" workbookViewId="0">
      <selection activeCell="A52" sqref="A52:A56"/>
    </sheetView>
  </sheetViews>
  <sheetFormatPr defaultColWidth="8.7109375" defaultRowHeight="15"/>
  <cols>
    <col min="1" max="1" width="70.42578125" customWidth="1"/>
    <col min="2" max="2" width="13" customWidth="1"/>
    <col min="3" max="3" width="14.5703125" style="1" customWidth="1"/>
    <col min="4" max="4" width="16.140625" style="29" customWidth="1"/>
    <col min="5" max="5" width="8.7109375" style="2"/>
    <col min="6" max="6" width="13" style="25" customWidth="1"/>
    <col min="7" max="7" width="13.28515625" style="3" customWidth="1"/>
    <col min="8" max="8" width="12.7109375" style="3" customWidth="1"/>
    <col min="9" max="9" width="32.5703125" style="33" customWidth="1"/>
  </cols>
  <sheetData>
    <row r="1" spans="1:18" ht="97.5" customHeight="1">
      <c r="A1" s="4"/>
      <c r="B1" s="41" t="s">
        <v>0</v>
      </c>
      <c r="C1" s="42"/>
      <c r="D1" s="42"/>
      <c r="E1" s="42"/>
      <c r="F1" s="42"/>
      <c r="G1" s="42"/>
      <c r="H1" s="42"/>
    </row>
    <row r="2" spans="1:18" ht="46.5" customHeight="1">
      <c r="A2" s="63" t="s">
        <v>1</v>
      </c>
      <c r="B2" s="43" t="s">
        <v>2</v>
      </c>
      <c r="C2" s="44" t="s">
        <v>3</v>
      </c>
      <c r="D2" s="45" t="s">
        <v>4</v>
      </c>
      <c r="E2" s="43" t="s">
        <v>5</v>
      </c>
      <c r="F2" s="46" t="s">
        <v>6</v>
      </c>
      <c r="G2" s="43" t="s">
        <v>7</v>
      </c>
      <c r="H2" s="43" t="s">
        <v>8</v>
      </c>
      <c r="I2" s="38"/>
    </row>
    <row r="3" spans="1:18" ht="15" customHeight="1">
      <c r="A3" s="64" t="s">
        <v>9</v>
      </c>
      <c r="B3" s="47"/>
      <c r="C3" s="48"/>
      <c r="D3" s="48"/>
      <c r="E3" s="49"/>
      <c r="F3" s="50"/>
      <c r="G3" s="49"/>
      <c r="H3" s="49"/>
      <c r="I3" s="38"/>
    </row>
    <row r="4" spans="1:18" s="5" customFormat="1" ht="15" customHeight="1">
      <c r="A4" s="23" t="s">
        <v>10</v>
      </c>
      <c r="B4" s="51">
        <v>1550</v>
      </c>
      <c r="C4" s="51">
        <f>B4*0.7</f>
        <v>1085</v>
      </c>
      <c r="D4" s="52">
        <f>B4*0.65</f>
        <v>1007.5</v>
      </c>
      <c r="E4" s="53"/>
      <c r="F4" s="54">
        <f>C4*E4</f>
        <v>0</v>
      </c>
      <c r="G4" s="55">
        <f>D4*E4</f>
        <v>0</v>
      </c>
      <c r="H4" s="55">
        <f>B4*E4</f>
        <v>0</v>
      </c>
      <c r="I4" s="39"/>
      <c r="J4"/>
      <c r="K4"/>
      <c r="L4"/>
      <c r="M4"/>
      <c r="N4"/>
      <c r="O4"/>
      <c r="P4"/>
      <c r="Q4"/>
      <c r="R4"/>
    </row>
    <row r="5" spans="1:18">
      <c r="A5" s="23" t="s">
        <v>11</v>
      </c>
      <c r="B5" s="51">
        <v>1280</v>
      </c>
      <c r="C5" s="51">
        <f t="shared" ref="C5:C48" si="0">B5*0.7</f>
        <v>896</v>
      </c>
      <c r="D5" s="52">
        <f t="shared" ref="D5:D48" si="1">B5*0.65</f>
        <v>832</v>
      </c>
      <c r="E5" s="56"/>
      <c r="F5" s="54">
        <f>C5*E5</f>
        <v>0</v>
      </c>
      <c r="G5" s="55">
        <f>D5*E5</f>
        <v>0</v>
      </c>
      <c r="H5" s="55">
        <f>B5*E5</f>
        <v>0</v>
      </c>
      <c r="I5" s="38"/>
    </row>
    <row r="6" spans="1:18" ht="45.75">
      <c r="A6" s="65" t="s">
        <v>12</v>
      </c>
      <c r="B6" s="57">
        <v>1550</v>
      </c>
      <c r="C6" s="51">
        <f t="shared" si="0"/>
        <v>1085</v>
      </c>
      <c r="D6" s="52">
        <f t="shared" si="1"/>
        <v>1007.5</v>
      </c>
      <c r="E6" s="53"/>
      <c r="F6" s="54">
        <f>C6*E6</f>
        <v>0</v>
      </c>
      <c r="G6" s="55">
        <f>D6*E6</f>
        <v>0</v>
      </c>
      <c r="H6" s="55">
        <f>B6*E6</f>
        <v>0</v>
      </c>
      <c r="I6" s="38"/>
    </row>
    <row r="7" spans="1:18">
      <c r="A7" s="65" t="s">
        <v>13</v>
      </c>
      <c r="B7" s="57">
        <v>720</v>
      </c>
      <c r="C7" s="51">
        <f t="shared" si="0"/>
        <v>503.99999999999994</v>
      </c>
      <c r="D7" s="52">
        <f t="shared" si="1"/>
        <v>468</v>
      </c>
      <c r="E7" s="58"/>
      <c r="F7" s="54">
        <f>C7*E7</f>
        <v>0</v>
      </c>
      <c r="G7" s="55">
        <f>D7*E7</f>
        <v>0</v>
      </c>
      <c r="H7" s="55">
        <f>B7*E7</f>
        <v>0</v>
      </c>
      <c r="I7" s="38"/>
    </row>
    <row r="8" spans="1:18">
      <c r="A8" s="15" t="s">
        <v>14</v>
      </c>
      <c r="B8" s="59"/>
      <c r="C8" s="59"/>
      <c r="D8" s="59"/>
      <c r="E8" s="50"/>
      <c r="F8" s="50"/>
      <c r="G8" s="60"/>
      <c r="H8" s="61"/>
      <c r="I8" s="40"/>
    </row>
    <row r="9" spans="1:18">
      <c r="A9" s="23" t="s">
        <v>15</v>
      </c>
      <c r="B9" s="51">
        <v>970</v>
      </c>
      <c r="C9" s="51">
        <f t="shared" si="0"/>
        <v>679</v>
      </c>
      <c r="D9" s="52">
        <f t="shared" si="1"/>
        <v>630.5</v>
      </c>
      <c r="E9" s="62"/>
      <c r="F9" s="54">
        <f t="shared" ref="F9:F15" si="2">C9*E9</f>
        <v>0</v>
      </c>
      <c r="G9" s="55">
        <f t="shared" ref="G9:G15" si="3">D9*E9</f>
        <v>0</v>
      </c>
      <c r="H9" s="55">
        <f t="shared" ref="H9:H15" si="4">B9*E9</f>
        <v>0</v>
      </c>
      <c r="I9" s="40"/>
    </row>
    <row r="10" spans="1:18">
      <c r="A10" s="23" t="s">
        <v>16</v>
      </c>
      <c r="B10" s="51">
        <v>1550</v>
      </c>
      <c r="C10" s="51">
        <f t="shared" si="0"/>
        <v>1085</v>
      </c>
      <c r="D10" s="52">
        <f t="shared" si="1"/>
        <v>1007.5</v>
      </c>
      <c r="E10" s="62"/>
      <c r="F10" s="54">
        <f t="shared" si="2"/>
        <v>0</v>
      </c>
      <c r="G10" s="55">
        <f t="shared" si="3"/>
        <v>0</v>
      </c>
      <c r="H10" s="55">
        <f t="shared" si="4"/>
        <v>0</v>
      </c>
      <c r="I10" s="32"/>
    </row>
    <row r="11" spans="1:18">
      <c r="A11" s="23" t="s">
        <v>17</v>
      </c>
      <c r="B11" s="51">
        <v>970</v>
      </c>
      <c r="C11" s="51">
        <f t="shared" si="0"/>
        <v>679</v>
      </c>
      <c r="D11" s="52">
        <f t="shared" si="1"/>
        <v>630.5</v>
      </c>
      <c r="E11" s="56"/>
      <c r="F11" s="54">
        <f t="shared" si="2"/>
        <v>0</v>
      </c>
      <c r="G11" s="55">
        <f t="shared" si="3"/>
        <v>0</v>
      </c>
      <c r="H11" s="55">
        <f t="shared" si="4"/>
        <v>0</v>
      </c>
    </row>
    <row r="12" spans="1:18">
      <c r="A12" s="23" t="s">
        <v>18</v>
      </c>
      <c r="B12" s="51">
        <v>1550</v>
      </c>
      <c r="C12" s="51">
        <f t="shared" si="0"/>
        <v>1085</v>
      </c>
      <c r="D12" s="52">
        <f t="shared" si="1"/>
        <v>1007.5</v>
      </c>
      <c r="E12" s="62"/>
      <c r="F12" s="54">
        <f t="shared" si="2"/>
        <v>0</v>
      </c>
      <c r="G12" s="55">
        <f t="shared" si="3"/>
        <v>0</v>
      </c>
      <c r="H12" s="55">
        <f t="shared" si="4"/>
        <v>0</v>
      </c>
    </row>
    <row r="13" spans="1:18">
      <c r="A13" s="23" t="s">
        <v>19</v>
      </c>
      <c r="B13" s="51">
        <v>1050</v>
      </c>
      <c r="C13" s="51">
        <f t="shared" si="0"/>
        <v>735</v>
      </c>
      <c r="D13" s="52">
        <f t="shared" si="1"/>
        <v>682.5</v>
      </c>
      <c r="E13" s="56"/>
      <c r="F13" s="54">
        <f t="shared" si="2"/>
        <v>0</v>
      </c>
      <c r="G13" s="55">
        <f t="shared" si="3"/>
        <v>0</v>
      </c>
      <c r="H13" s="55">
        <f t="shared" si="4"/>
        <v>0</v>
      </c>
    </row>
    <row r="14" spans="1:18">
      <c r="A14" s="23" t="s">
        <v>20</v>
      </c>
      <c r="B14" s="51">
        <v>2100</v>
      </c>
      <c r="C14" s="51">
        <f t="shared" si="0"/>
        <v>1470</v>
      </c>
      <c r="D14" s="52">
        <f t="shared" si="1"/>
        <v>1365</v>
      </c>
      <c r="E14" s="62"/>
      <c r="F14" s="54">
        <f t="shared" si="2"/>
        <v>0</v>
      </c>
      <c r="G14" s="55">
        <f t="shared" si="3"/>
        <v>0</v>
      </c>
      <c r="H14" s="55">
        <f t="shared" si="4"/>
        <v>0</v>
      </c>
    </row>
    <row r="15" spans="1:18">
      <c r="A15" s="23" t="s">
        <v>21</v>
      </c>
      <c r="B15" s="51">
        <v>1470</v>
      </c>
      <c r="C15" s="51">
        <f t="shared" si="0"/>
        <v>1029</v>
      </c>
      <c r="D15" s="52">
        <f t="shared" si="1"/>
        <v>955.5</v>
      </c>
      <c r="E15" s="62"/>
      <c r="F15" s="54">
        <f t="shared" si="2"/>
        <v>0</v>
      </c>
      <c r="G15" s="55">
        <f t="shared" si="3"/>
        <v>0</v>
      </c>
      <c r="H15" s="55">
        <f t="shared" si="4"/>
        <v>0</v>
      </c>
    </row>
    <row r="16" spans="1:18">
      <c r="A16" s="15" t="s">
        <v>22</v>
      </c>
      <c r="B16" s="50"/>
      <c r="C16" s="50"/>
      <c r="D16" s="50"/>
      <c r="E16" s="50"/>
      <c r="F16" s="50"/>
      <c r="G16" s="50"/>
      <c r="H16" s="50"/>
      <c r="I16" s="34"/>
      <c r="J16" s="28"/>
      <c r="K16" s="28"/>
      <c r="L16" s="28"/>
      <c r="M16" s="28"/>
      <c r="N16" s="28"/>
      <c r="O16" s="28"/>
      <c r="P16" s="28"/>
      <c r="Q16" s="28"/>
      <c r="R16" s="28"/>
    </row>
    <row r="17" spans="1:18" s="28" customFormat="1">
      <c r="A17" s="27" t="s">
        <v>23</v>
      </c>
      <c r="B17" s="51">
        <v>1190</v>
      </c>
      <c r="C17" s="51">
        <f t="shared" si="0"/>
        <v>833</v>
      </c>
      <c r="D17" s="52">
        <f t="shared" si="1"/>
        <v>773.5</v>
      </c>
      <c r="E17" s="55"/>
      <c r="F17" s="54">
        <f>C17*E17</f>
        <v>0</v>
      </c>
      <c r="G17" s="55">
        <f>D17*E17</f>
        <v>0</v>
      </c>
      <c r="H17" s="55">
        <f>B17*E17</f>
        <v>0</v>
      </c>
      <c r="I17" s="34"/>
    </row>
    <row r="18" spans="1:18" s="28" customFormat="1">
      <c r="A18" s="27" t="s">
        <v>24</v>
      </c>
      <c r="B18" s="66">
        <v>1090</v>
      </c>
      <c r="C18" s="66">
        <f t="shared" si="0"/>
        <v>763</v>
      </c>
      <c r="D18" s="67">
        <f t="shared" si="1"/>
        <v>708.5</v>
      </c>
      <c r="E18" s="68"/>
      <c r="F18" s="69">
        <f>C18*E18</f>
        <v>0</v>
      </c>
      <c r="G18" s="68">
        <f>D18*E18</f>
        <v>0</v>
      </c>
      <c r="H18" s="68">
        <f>B18*E18</f>
        <v>0</v>
      </c>
      <c r="I18" s="33"/>
      <c r="J18"/>
      <c r="K18"/>
      <c r="L18"/>
      <c r="M18"/>
      <c r="N18"/>
      <c r="O18"/>
      <c r="P18"/>
      <c r="Q18"/>
      <c r="R18"/>
    </row>
    <row r="19" spans="1:18">
      <c r="A19" s="5" t="s">
        <v>25</v>
      </c>
      <c r="B19" s="6">
        <v>1250</v>
      </c>
      <c r="C19" s="6">
        <f t="shared" si="0"/>
        <v>875</v>
      </c>
      <c r="D19" s="30">
        <f t="shared" si="1"/>
        <v>812.5</v>
      </c>
      <c r="E19" s="19"/>
      <c r="F19" s="26">
        <f>C19*E19</f>
        <v>0</v>
      </c>
      <c r="G19" s="7">
        <f>D19*E19</f>
        <v>0</v>
      </c>
      <c r="H19" s="7">
        <f>B19*E19</f>
        <v>0</v>
      </c>
    </row>
    <row r="20" spans="1:18">
      <c r="A20" s="5" t="s">
        <v>26</v>
      </c>
      <c r="B20" s="6">
        <v>1190</v>
      </c>
      <c r="C20" s="6">
        <f t="shared" si="0"/>
        <v>833</v>
      </c>
      <c r="D20" s="30">
        <f t="shared" si="1"/>
        <v>773.5</v>
      </c>
      <c r="E20" s="19"/>
      <c r="F20" s="26">
        <f>C20*E20</f>
        <v>0</v>
      </c>
      <c r="G20" s="7">
        <f>D20*E20</f>
        <v>0</v>
      </c>
      <c r="H20" s="7">
        <f>B20*E20</f>
        <v>0</v>
      </c>
    </row>
    <row r="21" spans="1:18">
      <c r="A21" s="9" t="s">
        <v>27</v>
      </c>
      <c r="B21" s="13"/>
      <c r="C21" s="13"/>
      <c r="D21" s="13"/>
      <c r="E21" s="13"/>
      <c r="F21" s="11"/>
      <c r="G21" s="12"/>
      <c r="H21" s="12"/>
    </row>
    <row r="22" spans="1:18">
      <c r="A22" s="5" t="s">
        <v>28</v>
      </c>
      <c r="B22" s="6">
        <v>1350</v>
      </c>
      <c r="C22" s="6">
        <f t="shared" si="0"/>
        <v>944.99999999999989</v>
      </c>
      <c r="D22" s="30">
        <f t="shared" si="1"/>
        <v>877.5</v>
      </c>
      <c r="E22" s="24"/>
      <c r="F22" s="26">
        <f>C22*E22</f>
        <v>0</v>
      </c>
      <c r="G22" s="7">
        <f>D22*E22</f>
        <v>0</v>
      </c>
      <c r="H22" s="7">
        <f>B22*E22</f>
        <v>0</v>
      </c>
    </row>
    <row r="23" spans="1:18">
      <c r="A23" s="5" t="s">
        <v>29</v>
      </c>
      <c r="B23" s="6">
        <v>1650</v>
      </c>
      <c r="C23" s="6">
        <f t="shared" si="0"/>
        <v>1155</v>
      </c>
      <c r="D23" s="30">
        <f t="shared" si="1"/>
        <v>1072.5</v>
      </c>
      <c r="E23" s="24"/>
      <c r="F23" s="26">
        <f>C23*E23</f>
        <v>0</v>
      </c>
      <c r="G23" s="7">
        <f>D23*E23</f>
        <v>0</v>
      </c>
      <c r="H23" s="7">
        <f>B23*E23</f>
        <v>0</v>
      </c>
    </row>
    <row r="24" spans="1:18">
      <c r="A24" s="15" t="s">
        <v>30</v>
      </c>
      <c r="B24" s="10"/>
      <c r="C24" s="10"/>
      <c r="D24" s="10"/>
      <c r="E24" s="14"/>
      <c r="F24" s="11"/>
      <c r="G24" s="12"/>
      <c r="H24" s="12"/>
      <c r="I24" s="35"/>
      <c r="J24" s="3"/>
      <c r="K24" s="3"/>
      <c r="L24" s="3"/>
      <c r="M24" s="3"/>
      <c r="N24" s="3"/>
      <c r="O24" s="3"/>
      <c r="P24" s="3"/>
      <c r="Q24" s="3"/>
      <c r="R24" s="3"/>
    </row>
    <row r="25" spans="1:18" s="3" customFormat="1">
      <c r="A25" s="16" t="s">
        <v>31</v>
      </c>
      <c r="B25" s="8">
        <v>600</v>
      </c>
      <c r="C25" s="6">
        <f t="shared" si="0"/>
        <v>420</v>
      </c>
      <c r="D25" s="30">
        <v>400</v>
      </c>
      <c r="E25" s="17"/>
      <c r="F25" s="26">
        <f>C25*E25</f>
        <v>0</v>
      </c>
      <c r="G25" s="7">
        <f>D25*E25</f>
        <v>0</v>
      </c>
      <c r="H25" s="7">
        <f>B25*E25</f>
        <v>0</v>
      </c>
      <c r="I25" s="35"/>
    </row>
    <row r="26" spans="1:18" s="3" customFormat="1">
      <c r="A26" s="9" t="s">
        <v>32</v>
      </c>
      <c r="B26" s="14"/>
      <c r="C26" s="14"/>
      <c r="D26" s="14"/>
      <c r="E26" s="18"/>
      <c r="F26" s="11"/>
      <c r="G26" s="14"/>
      <c r="H26" s="14"/>
      <c r="I26" s="35"/>
    </row>
    <row r="27" spans="1:18" s="3" customFormat="1">
      <c r="A27" s="5" t="s">
        <v>33</v>
      </c>
      <c r="B27" s="8">
        <v>1100</v>
      </c>
      <c r="C27" s="6">
        <f t="shared" si="0"/>
        <v>770</v>
      </c>
      <c r="D27" s="30">
        <f t="shared" si="1"/>
        <v>715</v>
      </c>
      <c r="E27" s="17"/>
      <c r="F27" s="26">
        <f>C27*E27</f>
        <v>0</v>
      </c>
      <c r="G27" s="7">
        <f>D27*E27</f>
        <v>0</v>
      </c>
      <c r="H27" s="7">
        <f>B27*E27</f>
        <v>0</v>
      </c>
      <c r="I27" s="35"/>
    </row>
    <row r="28" spans="1:18" s="3" customFormat="1">
      <c r="A28" s="5" t="s">
        <v>34</v>
      </c>
      <c r="B28" s="8">
        <v>1200</v>
      </c>
      <c r="C28" s="6">
        <f t="shared" si="0"/>
        <v>840</v>
      </c>
      <c r="D28" s="30">
        <f t="shared" si="1"/>
        <v>780</v>
      </c>
      <c r="E28" s="20"/>
      <c r="F28" s="26">
        <f>C28*E28</f>
        <v>0</v>
      </c>
      <c r="G28" s="7">
        <f>D28*E28</f>
        <v>0</v>
      </c>
      <c r="H28" s="7">
        <f>B28*E28</f>
        <v>0</v>
      </c>
      <c r="I28" s="35"/>
    </row>
    <row r="29" spans="1:18" s="3" customFormat="1">
      <c r="A29" s="5" t="s">
        <v>35</v>
      </c>
      <c r="B29" s="8">
        <v>1200</v>
      </c>
      <c r="C29" s="6">
        <f t="shared" si="0"/>
        <v>840</v>
      </c>
      <c r="D29" s="30">
        <f t="shared" si="1"/>
        <v>780</v>
      </c>
      <c r="E29" s="20"/>
      <c r="F29" s="26">
        <f>C29*E29</f>
        <v>0</v>
      </c>
      <c r="G29" s="7">
        <f>D29*E29</f>
        <v>0</v>
      </c>
      <c r="H29" s="7">
        <f>B29*E29</f>
        <v>0</v>
      </c>
      <c r="I29" s="35"/>
    </row>
    <row r="30" spans="1:18" s="3" customFormat="1">
      <c r="A30" s="5" t="s">
        <v>36</v>
      </c>
      <c r="B30" s="8">
        <v>1100</v>
      </c>
      <c r="C30" s="6">
        <f t="shared" si="0"/>
        <v>770</v>
      </c>
      <c r="D30" s="30">
        <f t="shared" si="1"/>
        <v>715</v>
      </c>
      <c r="E30" s="20"/>
      <c r="F30" s="26">
        <f>C30*E30</f>
        <v>0</v>
      </c>
      <c r="G30" s="7">
        <f>D30*E30</f>
        <v>0</v>
      </c>
      <c r="H30" s="7">
        <f>B30*E30</f>
        <v>0</v>
      </c>
      <c r="I30" s="35"/>
    </row>
    <row r="31" spans="1:18" s="3" customFormat="1">
      <c r="A31" s="9"/>
      <c r="B31" s="14"/>
      <c r="C31" s="14"/>
      <c r="D31" s="14"/>
      <c r="E31" s="18"/>
      <c r="F31" s="18"/>
      <c r="G31" s="18"/>
      <c r="H31" s="18"/>
      <c r="I31" s="35"/>
    </row>
    <row r="32" spans="1:18" s="3" customFormat="1">
      <c r="A32" s="5" t="s">
        <v>37</v>
      </c>
      <c r="B32" s="8">
        <v>1300</v>
      </c>
      <c r="C32" s="6">
        <f t="shared" si="0"/>
        <v>909.99999999999989</v>
      </c>
      <c r="D32" s="30">
        <f t="shared" si="1"/>
        <v>845</v>
      </c>
      <c r="E32" s="20"/>
      <c r="F32" s="26">
        <f>C32*E32</f>
        <v>0</v>
      </c>
      <c r="G32" s="7">
        <f>D32*E32</f>
        <v>0</v>
      </c>
      <c r="H32" s="7">
        <f>B32*E32</f>
        <v>0</v>
      </c>
      <c r="I32" s="35"/>
    </row>
    <row r="33" spans="1:18" s="3" customFormat="1">
      <c r="A33" s="5" t="s">
        <v>38</v>
      </c>
      <c r="B33" s="8">
        <v>1200</v>
      </c>
      <c r="C33" s="6">
        <f t="shared" si="0"/>
        <v>840</v>
      </c>
      <c r="D33" s="30">
        <f t="shared" si="1"/>
        <v>780</v>
      </c>
      <c r="E33" s="20"/>
      <c r="F33" s="26">
        <f>C33*E33</f>
        <v>0</v>
      </c>
      <c r="G33" s="7">
        <f>D33*E33</f>
        <v>0</v>
      </c>
      <c r="H33" s="7">
        <f>B33*E33</f>
        <v>0</v>
      </c>
      <c r="I33" s="35"/>
    </row>
    <row r="34" spans="1:18" s="3" customFormat="1">
      <c r="A34" s="5" t="s">
        <v>39</v>
      </c>
      <c r="B34" s="8">
        <v>1200</v>
      </c>
      <c r="C34" s="6">
        <f t="shared" si="0"/>
        <v>840</v>
      </c>
      <c r="D34" s="30">
        <f t="shared" si="1"/>
        <v>780</v>
      </c>
      <c r="E34" s="20"/>
      <c r="F34" s="26">
        <f>C34*E34</f>
        <v>0</v>
      </c>
      <c r="G34" s="7">
        <f>D34*E34</f>
        <v>0</v>
      </c>
      <c r="H34" s="7">
        <f>B34*E34</f>
        <v>0</v>
      </c>
      <c r="I34" s="33"/>
      <c r="J34"/>
      <c r="K34"/>
      <c r="L34"/>
      <c r="M34"/>
      <c r="N34"/>
      <c r="O34"/>
      <c r="P34"/>
      <c r="Q34"/>
      <c r="R34"/>
    </row>
    <row r="35" spans="1:18">
      <c r="A35" s="15" t="s">
        <v>40</v>
      </c>
      <c r="B35" s="10"/>
      <c r="C35" s="10"/>
      <c r="D35" s="10"/>
      <c r="E35" s="14"/>
      <c r="F35" s="14"/>
      <c r="G35" s="14"/>
      <c r="H35" s="12"/>
      <c r="I35" s="35"/>
      <c r="J35" s="3"/>
      <c r="K35" s="3"/>
      <c r="L35" s="3"/>
      <c r="M35" s="3"/>
      <c r="N35" s="3"/>
      <c r="O35" s="3"/>
      <c r="P35" s="3"/>
      <c r="Q35" s="3"/>
      <c r="R35" s="3"/>
    </row>
    <row r="36" spans="1:18" s="3" customFormat="1">
      <c r="A36" s="5" t="s">
        <v>41</v>
      </c>
      <c r="B36" s="8">
        <v>3190</v>
      </c>
      <c r="C36" s="6">
        <f t="shared" si="0"/>
        <v>2233</v>
      </c>
      <c r="D36" s="30">
        <f t="shared" si="1"/>
        <v>2073.5</v>
      </c>
      <c r="E36" s="17"/>
      <c r="F36" s="26">
        <f>C36*E36</f>
        <v>0</v>
      </c>
      <c r="G36" s="7">
        <f>D36*E36</f>
        <v>0</v>
      </c>
      <c r="H36" s="7">
        <f>B36*E36</f>
        <v>0</v>
      </c>
      <c r="I36" s="35"/>
    </row>
    <row r="37" spans="1:18" s="3" customFormat="1">
      <c r="A37" s="5" t="s">
        <v>42</v>
      </c>
      <c r="B37" s="8">
        <v>2190</v>
      </c>
      <c r="C37" s="6">
        <f t="shared" si="0"/>
        <v>1533</v>
      </c>
      <c r="D37" s="30">
        <f t="shared" si="1"/>
        <v>1423.5</v>
      </c>
      <c r="E37" s="17"/>
      <c r="F37" s="26">
        <f>C37*E37</f>
        <v>0</v>
      </c>
      <c r="G37" s="7">
        <f>D37*E37</f>
        <v>0</v>
      </c>
      <c r="H37" s="7">
        <f>B37*E37</f>
        <v>0</v>
      </c>
      <c r="I37" s="35"/>
    </row>
    <row r="38" spans="1:18" s="3" customFormat="1">
      <c r="A38" s="23" t="s">
        <v>43</v>
      </c>
      <c r="B38" s="8">
        <v>1350</v>
      </c>
      <c r="C38" s="6">
        <f t="shared" si="0"/>
        <v>944.99999999999989</v>
      </c>
      <c r="D38" s="30">
        <f t="shared" si="1"/>
        <v>877.5</v>
      </c>
      <c r="E38" s="17"/>
      <c r="F38" s="26">
        <f>C38*E38</f>
        <v>0</v>
      </c>
      <c r="G38" s="7">
        <f>D38*E38</f>
        <v>0</v>
      </c>
      <c r="H38" s="7">
        <f>B38*E38</f>
        <v>0</v>
      </c>
      <c r="I38" s="35"/>
    </row>
    <row r="39" spans="1:18" s="3" customFormat="1">
      <c r="A39" s="23" t="s">
        <v>44</v>
      </c>
      <c r="B39" s="8">
        <v>750</v>
      </c>
      <c r="C39" s="6">
        <f t="shared" si="0"/>
        <v>525</v>
      </c>
      <c r="D39" s="30">
        <f t="shared" si="1"/>
        <v>487.5</v>
      </c>
      <c r="E39" s="17"/>
      <c r="F39" s="26">
        <f>C39*E39</f>
        <v>0</v>
      </c>
      <c r="G39" s="7">
        <f>D39*E39</f>
        <v>0</v>
      </c>
      <c r="H39" s="7">
        <f>B39*E39</f>
        <v>0</v>
      </c>
      <c r="I39" s="35"/>
    </row>
    <row r="40" spans="1:18" s="3" customFormat="1">
      <c r="A40" s="9" t="s">
        <v>45</v>
      </c>
      <c r="B40" s="14"/>
      <c r="C40" s="14"/>
      <c r="D40" s="14"/>
      <c r="E40" s="18"/>
      <c r="F40" s="11"/>
      <c r="G40" s="14"/>
      <c r="H40" s="14"/>
      <c r="I40" s="35"/>
    </row>
    <row r="41" spans="1:18" s="3" customFormat="1">
      <c r="A41" s="5" t="s">
        <v>46</v>
      </c>
      <c r="B41" s="8">
        <v>1300</v>
      </c>
      <c r="C41" s="6">
        <f t="shared" si="0"/>
        <v>909.99999999999989</v>
      </c>
      <c r="D41" s="30">
        <f t="shared" si="1"/>
        <v>845</v>
      </c>
      <c r="E41" s="17"/>
      <c r="F41" s="26">
        <f>C41*E41</f>
        <v>0</v>
      </c>
      <c r="G41" s="7">
        <f>D41*E41</f>
        <v>0</v>
      </c>
      <c r="H41" s="7">
        <f>B41*E41</f>
        <v>0</v>
      </c>
      <c r="I41" s="35"/>
    </row>
    <row r="42" spans="1:18" s="3" customFormat="1">
      <c r="A42" s="5" t="s">
        <v>47</v>
      </c>
      <c r="B42" s="8">
        <v>1250</v>
      </c>
      <c r="C42" s="6">
        <f t="shared" si="0"/>
        <v>875</v>
      </c>
      <c r="D42" s="30">
        <f t="shared" si="1"/>
        <v>812.5</v>
      </c>
      <c r="E42" s="20"/>
      <c r="F42" s="26">
        <f>C42*E42</f>
        <v>0</v>
      </c>
      <c r="G42" s="7">
        <f>D42*E42</f>
        <v>0</v>
      </c>
      <c r="H42" s="7">
        <f>B42*E42</f>
        <v>0</v>
      </c>
      <c r="I42" s="35"/>
    </row>
    <row r="43" spans="1:18" s="3" customFormat="1">
      <c r="A43" s="5" t="s">
        <v>48</v>
      </c>
      <c r="B43" s="8">
        <v>1200</v>
      </c>
      <c r="C43" s="6">
        <f t="shared" si="0"/>
        <v>840</v>
      </c>
      <c r="D43" s="30">
        <f t="shared" si="1"/>
        <v>780</v>
      </c>
      <c r="E43" s="20"/>
      <c r="F43" s="26">
        <f>C43*E43</f>
        <v>0</v>
      </c>
      <c r="G43" s="7">
        <f>D43*E43</f>
        <v>0</v>
      </c>
      <c r="H43" s="7">
        <f>B43*E43</f>
        <v>0</v>
      </c>
      <c r="I43" s="35"/>
    </row>
    <row r="44" spans="1:18" s="3" customFormat="1">
      <c r="A44" s="23" t="s">
        <v>49</v>
      </c>
      <c r="B44" s="8">
        <v>830</v>
      </c>
      <c r="C44" s="6">
        <f t="shared" si="0"/>
        <v>581</v>
      </c>
      <c r="D44" s="30">
        <f t="shared" si="1"/>
        <v>539.5</v>
      </c>
      <c r="E44" s="20"/>
      <c r="F44" s="26">
        <f>C44*E44</f>
        <v>0</v>
      </c>
      <c r="G44" s="7">
        <f>D44*E44</f>
        <v>0</v>
      </c>
      <c r="H44" s="7">
        <f>B44*E44</f>
        <v>0</v>
      </c>
      <c r="I44" s="35"/>
    </row>
    <row r="45" spans="1:18" s="3" customFormat="1">
      <c r="A45" s="23" t="s">
        <v>50</v>
      </c>
      <c r="B45" s="8">
        <v>920</v>
      </c>
      <c r="C45" s="6">
        <f t="shared" si="0"/>
        <v>644</v>
      </c>
      <c r="D45" s="30">
        <f t="shared" si="1"/>
        <v>598</v>
      </c>
      <c r="E45" s="20"/>
      <c r="F45" s="26">
        <f>C45*E45</f>
        <v>0</v>
      </c>
      <c r="G45" s="7">
        <f>D45*E45</f>
        <v>0</v>
      </c>
      <c r="H45" s="7">
        <f>B45*E45</f>
        <v>0</v>
      </c>
      <c r="I45" s="33"/>
      <c r="J45"/>
      <c r="K45"/>
      <c r="L45"/>
      <c r="M45"/>
      <c r="N45"/>
      <c r="O45"/>
      <c r="P45"/>
      <c r="Q45"/>
      <c r="R45"/>
    </row>
    <row r="46" spans="1:18" s="3" customFormat="1">
      <c r="A46" s="9" t="s">
        <v>51</v>
      </c>
      <c r="B46" s="14"/>
      <c r="C46" s="14"/>
      <c r="D46" s="14"/>
      <c r="E46" s="18"/>
      <c r="F46" s="18"/>
      <c r="G46" s="18"/>
      <c r="H46" s="18"/>
      <c r="I46" s="35"/>
    </row>
    <row r="47" spans="1:18" s="3" customFormat="1">
      <c r="A47" s="23" t="s">
        <v>52</v>
      </c>
      <c r="B47" s="8">
        <v>990</v>
      </c>
      <c r="C47" s="6">
        <f t="shared" si="0"/>
        <v>693</v>
      </c>
      <c r="D47" s="30">
        <f t="shared" si="1"/>
        <v>643.5</v>
      </c>
      <c r="E47" s="20"/>
      <c r="F47" s="26">
        <f>C47*E47</f>
        <v>0</v>
      </c>
      <c r="G47" s="7">
        <f>D47*E47</f>
        <v>0</v>
      </c>
      <c r="H47" s="7">
        <f>B47*E47</f>
        <v>0</v>
      </c>
      <c r="I47" s="33"/>
      <c r="J47"/>
      <c r="K47"/>
      <c r="L47"/>
      <c r="M47"/>
      <c r="N47"/>
      <c r="O47"/>
      <c r="P47"/>
      <c r="Q47"/>
      <c r="R47"/>
    </row>
    <row r="48" spans="1:18" s="3" customFormat="1">
      <c r="A48" s="23" t="s">
        <v>53</v>
      </c>
      <c r="B48" s="8">
        <v>550</v>
      </c>
      <c r="C48" s="6">
        <f t="shared" si="0"/>
        <v>385</v>
      </c>
      <c r="D48" s="30">
        <f t="shared" si="1"/>
        <v>357.5</v>
      </c>
      <c r="E48" s="20"/>
      <c r="F48" s="26">
        <f>C48*E48</f>
        <v>0</v>
      </c>
      <c r="G48" s="7">
        <f>D48*E48</f>
        <v>0</v>
      </c>
      <c r="H48" s="7">
        <f>B48*E48</f>
        <v>0</v>
      </c>
      <c r="I48" s="33"/>
      <c r="J48"/>
      <c r="K48"/>
      <c r="L48"/>
      <c r="M48"/>
      <c r="N48"/>
      <c r="O48"/>
      <c r="P48"/>
      <c r="Q48"/>
      <c r="R48"/>
    </row>
    <row r="49" spans="1:8" ht="33" customHeight="1">
      <c r="A49" s="15"/>
      <c r="B49" s="10"/>
      <c r="C49" s="10"/>
      <c r="D49" s="10"/>
      <c r="E49" s="31" t="s">
        <v>54</v>
      </c>
      <c r="F49" s="22">
        <f>SUM(F4:F48)</f>
        <v>0</v>
      </c>
      <c r="G49" s="22">
        <f>SUM(G3:G48)</f>
        <v>0</v>
      </c>
      <c r="H49" s="22">
        <f>SUM(H3:H48)</f>
        <v>0</v>
      </c>
    </row>
    <row r="51" spans="1:8" ht="32.25">
      <c r="A51" s="37"/>
      <c r="E51" s="31" t="s">
        <v>55</v>
      </c>
      <c r="F51" s="21">
        <f>H49-F49</f>
        <v>0</v>
      </c>
      <c r="G51" s="21">
        <f>H49-G49</f>
        <v>0</v>
      </c>
    </row>
    <row r="52" spans="1:8">
      <c r="A52" s="36" t="s">
        <v>56</v>
      </c>
    </row>
    <row r="53" spans="1:8">
      <c r="A53" s="36" t="s">
        <v>57</v>
      </c>
      <c r="E53" s="3"/>
      <c r="F53"/>
      <c r="G53"/>
      <c r="H53"/>
    </row>
    <row r="54" spans="1:8">
      <c r="A54" s="36" t="s">
        <v>58</v>
      </c>
    </row>
    <row r="55" spans="1:8">
      <c r="A55" s="36" t="s">
        <v>59</v>
      </c>
    </row>
    <row r="56" spans="1:8">
      <c r="A56" s="36" t="s">
        <v>60</v>
      </c>
    </row>
    <row r="57" spans="1:8">
      <c r="A57" s="32"/>
    </row>
  </sheetData>
  <mergeCells count="1">
    <mergeCell ref="B1:H1"/>
  </mergeCells>
  <hyperlinks>
    <hyperlink ref="A52" r:id="rId1" xr:uid="{FF4AE8AA-9A29-45BE-B11F-4BA54A2BDF52}"/>
    <hyperlink ref="A53" r:id="rId2" xr:uid="{B18BADEA-0D3C-4B02-9A34-8ADF7E1C8910}"/>
  </hyperlinks>
  <pageMargins left="0.25" right="0.25" top="0.75" bottom="0.75" header="0.3" footer="0.3"/>
  <pageSetup paperSize="9" firstPageNumber="0" fitToHeight="0" orientation="landscape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Орлова Ольга</cp:lastModifiedBy>
  <cp:revision>1</cp:revision>
  <dcterms:created xsi:type="dcterms:W3CDTF">2006-09-28T05:33:49Z</dcterms:created>
  <dcterms:modified xsi:type="dcterms:W3CDTF">2024-03-19T09:31:37Z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